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4\ГОБМП 2024\- 10 КМУ\Объявление\"/>
    </mc:Choice>
  </mc:AlternateContent>
  <xr:revisionPtr revIDLastSave="0" documentId="13_ncr:1_{DD8FD311-BE2F-420D-99AC-B1EEB1B24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26" i="3"/>
  <c r="G27" i="3"/>
  <c r="G24" i="3"/>
  <c r="G25" i="3"/>
  <c r="G23" i="3"/>
  <c r="G20" i="3"/>
  <c r="G21" i="3"/>
  <c r="G22" i="3"/>
  <c r="G17" i="3"/>
  <c r="G18" i="3"/>
  <c r="G19" i="3"/>
  <c r="G16" i="3"/>
  <c r="G8" i="3"/>
  <c r="G9" i="3"/>
  <c r="G10" i="3"/>
  <c r="G11" i="3"/>
  <c r="G12" i="3"/>
  <c r="G7" i="3"/>
  <c r="G28" i="3" l="1"/>
  <c r="G13" i="3"/>
</calcChain>
</file>

<file path=xl/sharedStrings.xml><?xml version="1.0" encoding="utf-8"?>
<sst xmlns="http://schemas.openxmlformats.org/spreadsheetml/2006/main" count="71" uniqueCount="53">
  <si>
    <t xml:space="preserve">ГОБМП </t>
  </si>
  <si>
    <t>№ лота</t>
  </si>
  <si>
    <t>МНН</t>
  </si>
  <si>
    <t>Лекарственная форма</t>
  </si>
  <si>
    <t xml:space="preserve">Ед. изм. </t>
  </si>
  <si>
    <t>Кол-во</t>
  </si>
  <si>
    <t>Цена за ед. (тенге)</t>
  </si>
  <si>
    <t>Сумма (тенге)</t>
  </si>
  <si>
    <t>Атропина сульфат</t>
  </si>
  <si>
    <t>раствор для инъекций 1мг/мл</t>
  </si>
  <si>
    <t>Фамотидин</t>
  </si>
  <si>
    <t>раствор для инъекций 20 мг</t>
  </si>
  <si>
    <t>Фенилэфрин</t>
  </si>
  <si>
    <t>раствор для инъекций 1%-1мл</t>
  </si>
  <si>
    <t>Сульфаметоксазол и Триметоприм</t>
  </si>
  <si>
    <t>концентрат для приготовления раствора для инфузий (80мг+16мг)/мл № 10</t>
  </si>
  <si>
    <t>Спирт этиловый 70% 50 мл</t>
  </si>
  <si>
    <t>раствор 70% во флаконе 50 мл</t>
  </si>
  <si>
    <t>Итого:</t>
  </si>
  <si>
    <t>Наименование</t>
  </si>
  <si>
    <t>Характеристика</t>
  </si>
  <si>
    <t>Станки для бритья одноразовые со смазкой</t>
  </si>
  <si>
    <t>шт</t>
  </si>
  <si>
    <t>уп</t>
  </si>
  <si>
    <t>Фильтр КСКФ</t>
  </si>
  <si>
    <t>Пеленка хлопчатобумажная, размер 80*80 цветная</t>
  </si>
  <si>
    <t xml:space="preserve">нестерильная </t>
  </si>
  <si>
    <t>Термометр ртутный, медицинские</t>
  </si>
  <si>
    <t xml:space="preserve">Трехпросветный папиллотом/сфинктеротом </t>
  </si>
  <si>
    <t>Итого по ИМН:</t>
  </si>
  <si>
    <t>ВСЕГО ЛС и ИМН:</t>
  </si>
  <si>
    <t xml:space="preserve">Тиамин </t>
  </si>
  <si>
    <t>раствор для инъекций 5%-1мл</t>
  </si>
  <si>
    <t xml:space="preserve">Губка гемостатическая </t>
  </si>
  <si>
    <t>абсорбирующее гемостатическое средство  9,5-4,8см</t>
  </si>
  <si>
    <t>инструменты эндотерапевтические: папиллотом: CleverCut3V для V системы с тройным просветом KD-V411M-0725 для дуоденоскопа Olympus TJF Q180V. Папиллотом 1 шт. Совместимость с инструментальным каналом 2,8 мм. Длина инструмента 1700 мм. Длина дистальной части 7 мм. Длина режущей струны 25 мм. Диаметр дистальной части 4,5 Fr. Изоляционное покрытие на проксимальной части режущей струны. Порт для введения контраста с разъемом "Луер-Лок". Порт для введения проводника с разъемом "Луер-Лок". Рентгенконтрастные метки в дистальной части 4 штуки. Предварительно изогнутая конструкция. Совместимость с проводником 0,035 дюйма. Интегрированная ручка с C-образным держателем. Стерильность - да</t>
  </si>
  <si>
    <t>Капиллярные диализаторы Diacap Pro 16H/19H</t>
  </si>
  <si>
    <t>Двупросветный катетер для диализа</t>
  </si>
  <si>
    <t>Раствор для гемофильтрации Duosol, 5000 мл</t>
  </si>
  <si>
    <t>Одноразовые микротомные ножи R35, в упаковке 50 лезвий</t>
  </si>
  <si>
    <t xml:space="preserve">Гематоксилин Майера </t>
  </si>
  <si>
    <t>Приложение №1 к объявлению</t>
  </si>
  <si>
    <t>предназначены для проведения гемодиализа, гемодиафильтрации и гемофильтрации. Цветовая кодировка компонентов, On/Off-зажимы, инъекционные порты не содержат латекса. Стерилизация: гамма или этиленоксид. Продукция сертифицирована в соответствии с: DIN EN ISO 13485:2007; DIN EN ISO 9001:2008; Приложением II, раздел 3 Директивы 93/42/ЕЭС для Медицинских Изделий - № сертификата G1 10 05 66097 031</t>
  </si>
  <si>
    <t>капиллярный диализатор Diacap a Polysulfone High Flux HI PS предназначен для проведения гемодиализа, гемодиафильтрации и гемофильтрации Характеристики: внутренний диаметр-200 мм, толщина стенок 40 мм, метод стерилизации -гамма; HI PS 18: площадь поверхности мембраны 1,8 кв.м; коэффициент ультрафильтрации 55 мл/чмм/ртст; поток крови 200 мл в мин; мочевина 192 мл в мин; креатинин182 мл в мин; фосфаты 180 мл в мин; витамин В12 -137 мл в мин; инсулин 109 мл в мин; объем заполнения крови 110 мл; HIPS 20: площадь поверхности мембраны 2,0 кв.м; коэффициент ультрафильтрации 58 мл/чмм/ртст; поток крови 200 мл в мин; мочевина 194 мл в мин; креатинин184 мл в мин; фосфаты 183 мл в мин; витамин В12 - 143 мл в мин; инсулин 114 мл в мин; объем заполнения крови 121 мл.</t>
  </si>
  <si>
    <t>катетер гемодиализный двухпросветный высокопоточный для аппарата Diapact KIT CRRT</t>
  </si>
  <si>
    <t>раствор для гемодиафильтрации «Duosol» с 0, 2, 4 ммоль/л Калий предназначен для больных с острой почечной недостаточностью, когда почки уже не в состоянии выводить из крови токсичные продукты обмена веществ. Непрерывная гемодиафильтрация - это процедура, используемая для удаления из организма этих токсичных продуктов обмена, которые должны были выделяться почками с мочой. Раствор корригирует водно-электролитный баланс в ходе процедуры и гарантирует, что потери электролитов (соли) замещаются в ходе лечения. В коробке 2 мешка по 5000 мл</t>
  </si>
  <si>
    <t>достоинство гематоксилина Майера в сравнении с наиболее часто применяемыми для прогрессивной окраски срезов гематокислином является интенсивная и чистая окраска ядер без тенденции к перекраске как при короткой экспозиции, так и при длительной</t>
  </si>
  <si>
    <t>предназначены для микротомирования мягких и твердых образцов. Покрытие режущей кромки выполнено по плазменно-ионной технологии</t>
  </si>
  <si>
    <t>3.00-03 (кКСКФ-12.18.20.) №2 (в упаковке - 2шт)</t>
  </si>
  <si>
    <t>л</t>
  </si>
  <si>
    <t>амп</t>
  </si>
  <si>
    <t>фл</t>
  </si>
  <si>
    <t>Набор магистралей для гемофильтрации и гемодиализа для аппарата Diapact Kit CRR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</si>
</sst>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left" vertical="center" wrapText="1"/>
    </xf>
    <xf numFmtId="3" fontId="9" fillId="0" borderId="3" xfId="1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43" fontId="10" fillId="0" borderId="3" xfId="3" applyFont="1" applyFill="1" applyBorder="1" applyAlignment="1">
      <alignment horizontal="center" vertical="center"/>
    </xf>
    <xf numFmtId="3" fontId="10" fillId="0" borderId="3" xfId="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10" fillId="0" borderId="3" xfId="4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/>
    </xf>
    <xf numFmtId="4" fontId="2" fillId="0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</cellXfs>
  <cellStyles count="5">
    <cellStyle name="Денежный" xfId="4" builtinId="4"/>
    <cellStyle name="Заголовок 3" xfId="1" builtinId="18"/>
    <cellStyle name="Обычный" xfId="0" builtinId="0"/>
    <cellStyle name="Обычный 3" xfId="2" xr:uid="{00000000-0005-0000-0000-000003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topLeftCell="A22" zoomScale="60" zoomScaleNormal="60" workbookViewId="0">
      <selection activeCell="R25" sqref="R25"/>
    </sheetView>
  </sheetViews>
  <sheetFormatPr defaultColWidth="9.140625" defaultRowHeight="15" x14ac:dyDescent="0.25"/>
  <cols>
    <col min="1" max="1" width="9.140625" style="10"/>
    <col min="2" max="2" width="42" style="3" customWidth="1"/>
    <col min="3" max="3" width="72.5703125" style="11" customWidth="1"/>
    <col min="4" max="4" width="12.5703125" style="12" customWidth="1"/>
    <col min="5" max="5" width="15.5703125" style="13" customWidth="1"/>
    <col min="6" max="6" width="19.7109375" style="62" customWidth="1"/>
    <col min="7" max="7" width="22" style="71" customWidth="1"/>
    <col min="8" max="16384" width="9.140625" style="1"/>
  </cols>
  <sheetData>
    <row r="1" spans="1:7" ht="24" customHeight="1" x14ac:dyDescent="0.25">
      <c r="A1" s="72" t="s">
        <v>41</v>
      </c>
      <c r="B1" s="72"/>
      <c r="C1" s="72"/>
      <c r="D1" s="72"/>
      <c r="E1" s="72"/>
      <c r="F1" s="72"/>
      <c r="G1" s="72"/>
    </row>
    <row r="2" spans="1:7" ht="22.5" customHeight="1" x14ac:dyDescent="0.25">
      <c r="A2" s="2"/>
      <c r="C2" s="4"/>
      <c r="D2" s="5"/>
      <c r="E2" s="5"/>
      <c r="G2" s="68"/>
    </row>
    <row r="3" spans="1:7" ht="37.5" customHeight="1" x14ac:dyDescent="0.25">
      <c r="A3" s="73" t="s">
        <v>0</v>
      </c>
      <c r="B3" s="73"/>
      <c r="C3" s="73"/>
      <c r="D3" s="73"/>
      <c r="E3" s="73"/>
      <c r="F3" s="73"/>
      <c r="G3" s="73"/>
    </row>
    <row r="4" spans="1:7" x14ac:dyDescent="0.25">
      <c r="A4" s="6"/>
      <c r="B4" s="6"/>
      <c r="C4" s="7"/>
      <c r="D4" s="6"/>
      <c r="E4" s="6"/>
      <c r="F4" s="63"/>
      <c r="G4" s="69"/>
    </row>
    <row r="5" spans="1:7" ht="31.5" customHeight="1" x14ac:dyDescent="0.25">
      <c r="A5" s="74" t="s">
        <v>1</v>
      </c>
      <c r="B5" s="75" t="s">
        <v>2</v>
      </c>
      <c r="C5" s="75" t="s">
        <v>3</v>
      </c>
      <c r="D5" s="76" t="s">
        <v>4</v>
      </c>
      <c r="E5" s="77" t="s">
        <v>5</v>
      </c>
      <c r="F5" s="78" t="s">
        <v>6</v>
      </c>
      <c r="G5" s="78" t="s">
        <v>7</v>
      </c>
    </row>
    <row r="6" spans="1:7" ht="30" customHeight="1" x14ac:dyDescent="0.25">
      <c r="A6" s="74"/>
      <c r="B6" s="75"/>
      <c r="C6" s="75"/>
      <c r="D6" s="76"/>
      <c r="E6" s="77"/>
      <c r="F6" s="78"/>
      <c r="G6" s="78"/>
    </row>
    <row r="7" spans="1:7" s="8" customFormat="1" ht="44.25" customHeight="1" x14ac:dyDescent="0.25">
      <c r="A7" s="15">
        <v>1</v>
      </c>
      <c r="B7" s="16" t="s">
        <v>8</v>
      </c>
      <c r="C7" s="16" t="s">
        <v>9</v>
      </c>
      <c r="D7" s="15" t="s">
        <v>50</v>
      </c>
      <c r="E7" s="17">
        <v>1500</v>
      </c>
      <c r="F7" s="18">
        <v>14.45</v>
      </c>
      <c r="G7" s="18">
        <f>E7*F7</f>
        <v>21675</v>
      </c>
    </row>
    <row r="8" spans="1:7" ht="42.75" customHeight="1" x14ac:dyDescent="0.25">
      <c r="A8" s="19">
        <v>2</v>
      </c>
      <c r="B8" s="16" t="s">
        <v>10</v>
      </c>
      <c r="C8" s="16" t="s">
        <v>11</v>
      </c>
      <c r="D8" s="15" t="s">
        <v>51</v>
      </c>
      <c r="E8" s="20">
        <v>1500</v>
      </c>
      <c r="F8" s="21">
        <v>363.85</v>
      </c>
      <c r="G8" s="18">
        <f t="shared" ref="G8:G12" si="0">E8*F8</f>
        <v>545775</v>
      </c>
    </row>
    <row r="9" spans="1:7" ht="47.25" customHeight="1" x14ac:dyDescent="0.25">
      <c r="A9" s="15">
        <v>3</v>
      </c>
      <c r="B9" s="16" t="s">
        <v>12</v>
      </c>
      <c r="C9" s="16" t="s">
        <v>13</v>
      </c>
      <c r="D9" s="15" t="s">
        <v>50</v>
      </c>
      <c r="E9" s="20">
        <v>100</v>
      </c>
      <c r="F9" s="21">
        <v>38.47</v>
      </c>
      <c r="G9" s="18">
        <f t="shared" si="0"/>
        <v>3847</v>
      </c>
    </row>
    <row r="10" spans="1:7" ht="54.75" customHeight="1" x14ac:dyDescent="0.25">
      <c r="A10" s="15">
        <v>4</v>
      </c>
      <c r="B10" s="16" t="s">
        <v>14</v>
      </c>
      <c r="C10" s="16" t="s">
        <v>15</v>
      </c>
      <c r="D10" s="15" t="s">
        <v>50</v>
      </c>
      <c r="E10" s="17">
        <v>300</v>
      </c>
      <c r="F10" s="18">
        <v>633.37</v>
      </c>
      <c r="G10" s="18">
        <f t="shared" si="0"/>
        <v>190011</v>
      </c>
    </row>
    <row r="11" spans="1:7" ht="42.75" customHeight="1" x14ac:dyDescent="0.25">
      <c r="A11" s="19">
        <v>5</v>
      </c>
      <c r="B11" s="16" t="s">
        <v>31</v>
      </c>
      <c r="C11" s="16" t="s">
        <v>32</v>
      </c>
      <c r="D11" s="15" t="s">
        <v>50</v>
      </c>
      <c r="E11" s="17">
        <v>200</v>
      </c>
      <c r="F11" s="18">
        <v>10.98</v>
      </c>
      <c r="G11" s="18">
        <f t="shared" si="0"/>
        <v>2196</v>
      </c>
    </row>
    <row r="12" spans="1:7" ht="40.5" customHeight="1" x14ac:dyDescent="0.25">
      <c r="A12" s="15">
        <v>6</v>
      </c>
      <c r="B12" s="16" t="s">
        <v>16</v>
      </c>
      <c r="C12" s="16" t="s">
        <v>17</v>
      </c>
      <c r="D12" s="15" t="s">
        <v>51</v>
      </c>
      <c r="E12" s="20">
        <v>300</v>
      </c>
      <c r="F12" s="21">
        <v>200</v>
      </c>
      <c r="G12" s="18">
        <f t="shared" si="0"/>
        <v>60000</v>
      </c>
    </row>
    <row r="13" spans="1:7" ht="36.75" customHeight="1" x14ac:dyDescent="0.25">
      <c r="A13" s="22"/>
      <c r="B13" s="23" t="s">
        <v>18</v>
      </c>
      <c r="C13" s="24"/>
      <c r="D13" s="25"/>
      <c r="E13" s="26"/>
      <c r="F13" s="21"/>
      <c r="G13" s="32">
        <f>SUM(G7:G12)</f>
        <v>823504</v>
      </c>
    </row>
    <row r="14" spans="1:7" s="9" customFormat="1" ht="36" customHeight="1" x14ac:dyDescent="0.25">
      <c r="A14" s="27"/>
      <c r="B14" s="28"/>
      <c r="C14" s="29"/>
      <c r="D14" s="30"/>
      <c r="E14" s="31"/>
      <c r="F14" s="64"/>
      <c r="G14" s="70"/>
    </row>
    <row r="15" spans="1:7" ht="58.5" customHeight="1" x14ac:dyDescent="0.25">
      <c r="A15" s="55" t="s">
        <v>1</v>
      </c>
      <c r="B15" s="61" t="s">
        <v>19</v>
      </c>
      <c r="C15" s="55" t="s">
        <v>20</v>
      </c>
      <c r="D15" s="56" t="s">
        <v>4</v>
      </c>
      <c r="E15" s="57" t="s">
        <v>5</v>
      </c>
      <c r="F15" s="58" t="s">
        <v>6</v>
      </c>
      <c r="G15" s="58" t="s">
        <v>7</v>
      </c>
    </row>
    <row r="16" spans="1:7" ht="43.5" customHeight="1" x14ac:dyDescent="0.25">
      <c r="A16" s="19">
        <v>7</v>
      </c>
      <c r="B16" s="16" t="s">
        <v>21</v>
      </c>
      <c r="C16" s="16"/>
      <c r="D16" s="15" t="s">
        <v>22</v>
      </c>
      <c r="E16" s="17">
        <v>500</v>
      </c>
      <c r="F16" s="18">
        <v>70</v>
      </c>
      <c r="G16" s="18">
        <f>E16*F16</f>
        <v>35000</v>
      </c>
    </row>
    <row r="17" spans="1:7" ht="42.75" customHeight="1" x14ac:dyDescent="0.25">
      <c r="A17" s="19">
        <v>8</v>
      </c>
      <c r="B17" s="16" t="s">
        <v>24</v>
      </c>
      <c r="C17" s="16" t="s">
        <v>48</v>
      </c>
      <c r="D17" s="15" t="s">
        <v>23</v>
      </c>
      <c r="E17" s="20">
        <v>70</v>
      </c>
      <c r="F17" s="21">
        <v>1000</v>
      </c>
      <c r="G17" s="18">
        <f t="shared" ref="G17:G27" si="1">E17*F17</f>
        <v>70000</v>
      </c>
    </row>
    <row r="18" spans="1:7" ht="54" customHeight="1" x14ac:dyDescent="0.25">
      <c r="A18" s="15">
        <v>9</v>
      </c>
      <c r="B18" s="16" t="s">
        <v>25</v>
      </c>
      <c r="C18" s="16" t="s">
        <v>26</v>
      </c>
      <c r="D18" s="15" t="s">
        <v>22</v>
      </c>
      <c r="E18" s="20">
        <v>80</v>
      </c>
      <c r="F18" s="21">
        <v>1200</v>
      </c>
      <c r="G18" s="18">
        <f t="shared" si="1"/>
        <v>96000</v>
      </c>
    </row>
    <row r="19" spans="1:7" ht="48.75" customHeight="1" x14ac:dyDescent="0.25">
      <c r="A19" s="19">
        <v>10</v>
      </c>
      <c r="B19" s="16" t="s">
        <v>27</v>
      </c>
      <c r="C19" s="16"/>
      <c r="D19" s="15" t="s">
        <v>22</v>
      </c>
      <c r="E19" s="20">
        <v>50</v>
      </c>
      <c r="F19" s="21">
        <v>300</v>
      </c>
      <c r="G19" s="18">
        <f t="shared" si="1"/>
        <v>15000</v>
      </c>
    </row>
    <row r="20" spans="1:7" ht="260.25" customHeight="1" x14ac:dyDescent="0.25">
      <c r="A20" s="15">
        <v>11</v>
      </c>
      <c r="B20" s="16" t="s">
        <v>28</v>
      </c>
      <c r="C20" s="33" t="s">
        <v>35</v>
      </c>
      <c r="D20" s="15" t="s">
        <v>22</v>
      </c>
      <c r="E20" s="34">
        <v>1</v>
      </c>
      <c r="F20" s="21">
        <v>142000</v>
      </c>
      <c r="G20" s="18">
        <f>E20*F20</f>
        <v>142000</v>
      </c>
    </row>
    <row r="21" spans="1:7" ht="54" customHeight="1" x14ac:dyDescent="0.25">
      <c r="A21" s="15">
        <v>12</v>
      </c>
      <c r="B21" s="16" t="s">
        <v>33</v>
      </c>
      <c r="C21" s="16" t="s">
        <v>34</v>
      </c>
      <c r="D21" s="15" t="s">
        <v>22</v>
      </c>
      <c r="E21" s="17">
        <v>5</v>
      </c>
      <c r="F21" s="18">
        <v>2200</v>
      </c>
      <c r="G21" s="18">
        <f t="shared" si="1"/>
        <v>11000</v>
      </c>
    </row>
    <row r="22" spans="1:7" ht="165" customHeight="1" x14ac:dyDescent="0.25">
      <c r="A22" s="15">
        <v>13</v>
      </c>
      <c r="B22" s="35" t="s">
        <v>52</v>
      </c>
      <c r="C22" s="16" t="s">
        <v>42</v>
      </c>
      <c r="D22" s="26" t="s">
        <v>22</v>
      </c>
      <c r="E22" s="20">
        <v>10</v>
      </c>
      <c r="F22" s="21">
        <v>46000</v>
      </c>
      <c r="G22" s="18">
        <f t="shared" si="1"/>
        <v>460000</v>
      </c>
    </row>
    <row r="23" spans="1:7" ht="268.5" customHeight="1" x14ac:dyDescent="0.25">
      <c r="A23" s="15">
        <v>14</v>
      </c>
      <c r="B23" s="35" t="s">
        <v>36</v>
      </c>
      <c r="C23" s="16" t="s">
        <v>43</v>
      </c>
      <c r="D23" s="26" t="s">
        <v>22</v>
      </c>
      <c r="E23" s="20">
        <v>8</v>
      </c>
      <c r="F23" s="21">
        <v>7000</v>
      </c>
      <c r="G23" s="18">
        <f t="shared" si="1"/>
        <v>56000</v>
      </c>
    </row>
    <row r="24" spans="1:7" ht="65.25" customHeight="1" x14ac:dyDescent="0.25">
      <c r="A24" s="15">
        <v>15</v>
      </c>
      <c r="B24" s="35" t="s">
        <v>37</v>
      </c>
      <c r="C24" s="16" t="s">
        <v>44</v>
      </c>
      <c r="D24" s="26" t="s">
        <v>22</v>
      </c>
      <c r="E24" s="20">
        <v>8</v>
      </c>
      <c r="F24" s="21">
        <v>22000</v>
      </c>
      <c r="G24" s="18">
        <f t="shared" si="1"/>
        <v>176000</v>
      </c>
    </row>
    <row r="25" spans="1:7" ht="203.25" customHeight="1" x14ac:dyDescent="0.25">
      <c r="A25" s="19">
        <v>16</v>
      </c>
      <c r="B25" s="16" t="s">
        <v>38</v>
      </c>
      <c r="C25" s="16" t="s">
        <v>45</v>
      </c>
      <c r="D25" s="36" t="s">
        <v>22</v>
      </c>
      <c r="E25" s="37">
        <v>20</v>
      </c>
      <c r="F25" s="65">
        <v>14000</v>
      </c>
      <c r="G25" s="18">
        <f t="shared" si="1"/>
        <v>280000</v>
      </c>
    </row>
    <row r="26" spans="1:7" ht="81" customHeight="1" x14ac:dyDescent="0.25">
      <c r="A26" s="19">
        <v>17</v>
      </c>
      <c r="B26" s="60" t="s">
        <v>39</v>
      </c>
      <c r="C26" s="60" t="s">
        <v>47</v>
      </c>
      <c r="D26" s="36" t="s">
        <v>23</v>
      </c>
      <c r="E26" s="37">
        <v>4</v>
      </c>
      <c r="F26" s="66">
        <v>100000</v>
      </c>
      <c r="G26" s="18">
        <f t="shared" si="1"/>
        <v>400000</v>
      </c>
    </row>
    <row r="27" spans="1:7" ht="105" customHeight="1" x14ac:dyDescent="0.25">
      <c r="A27" s="19">
        <v>18</v>
      </c>
      <c r="B27" s="60" t="s">
        <v>40</v>
      </c>
      <c r="C27" s="60" t="s">
        <v>46</v>
      </c>
      <c r="D27" s="36" t="s">
        <v>49</v>
      </c>
      <c r="E27" s="37">
        <v>1</v>
      </c>
      <c r="F27" s="59">
        <v>42000</v>
      </c>
      <c r="G27" s="18">
        <f t="shared" si="1"/>
        <v>42000</v>
      </c>
    </row>
    <row r="28" spans="1:7" ht="48" customHeight="1" x14ac:dyDescent="0.25">
      <c r="A28" s="19"/>
      <c r="B28" s="23" t="s">
        <v>29</v>
      </c>
      <c r="C28" s="38"/>
      <c r="D28" s="39"/>
      <c r="E28" s="26"/>
      <c r="F28" s="21"/>
      <c r="G28" s="32">
        <f>SUM(G16:G27)</f>
        <v>1783000</v>
      </c>
    </row>
    <row r="29" spans="1:7" ht="51.75" customHeight="1" x14ac:dyDescent="0.25">
      <c r="A29" s="19"/>
      <c r="B29" s="23" t="s">
        <v>30</v>
      </c>
      <c r="C29" s="38"/>
      <c r="D29" s="39"/>
      <c r="E29" s="26"/>
      <c r="F29" s="21"/>
      <c r="G29" s="32">
        <f>G13+G28</f>
        <v>2606504</v>
      </c>
    </row>
    <row r="30" spans="1:7" ht="18.75" x14ac:dyDescent="0.25">
      <c r="A30" s="40"/>
      <c r="B30" s="41"/>
      <c r="C30" s="42"/>
      <c r="D30" s="43"/>
      <c r="E30" s="44"/>
      <c r="F30" s="45"/>
      <c r="G30" s="45"/>
    </row>
    <row r="31" spans="1:7" ht="18.75" x14ac:dyDescent="0.25">
      <c r="A31" s="40"/>
      <c r="B31" s="48"/>
      <c r="C31" s="49"/>
      <c r="D31" s="48"/>
      <c r="E31" s="47"/>
      <c r="F31" s="67"/>
      <c r="G31" s="45"/>
    </row>
    <row r="32" spans="1:7" ht="18.75" x14ac:dyDescent="0.25">
      <c r="A32" s="40"/>
      <c r="B32" s="48"/>
      <c r="C32" s="46"/>
      <c r="D32" s="46"/>
      <c r="E32" s="47"/>
      <c r="F32" s="67"/>
      <c r="G32" s="51"/>
    </row>
    <row r="33" spans="1:7" ht="18.75" x14ac:dyDescent="0.25">
      <c r="A33" s="40"/>
      <c r="B33" s="48"/>
      <c r="C33" s="46"/>
      <c r="D33" s="46"/>
      <c r="E33" s="47"/>
      <c r="F33" s="67"/>
      <c r="G33" s="51"/>
    </row>
    <row r="34" spans="1:7" ht="18.75" x14ac:dyDescent="0.25">
      <c r="A34" s="40"/>
      <c r="B34" s="43"/>
      <c r="C34" s="52"/>
      <c r="D34" s="52"/>
      <c r="E34" s="47"/>
      <c r="F34" s="67"/>
      <c r="G34" s="51"/>
    </row>
    <row r="35" spans="1:7" ht="18.75" x14ac:dyDescent="0.25">
      <c r="A35" s="40"/>
      <c r="B35" s="48"/>
      <c r="C35" s="46"/>
      <c r="D35" s="46"/>
      <c r="E35" s="47"/>
      <c r="F35" s="67"/>
      <c r="G35" s="51"/>
    </row>
    <row r="36" spans="1:7" ht="18.75" x14ac:dyDescent="0.25">
      <c r="A36" s="40"/>
      <c r="B36" s="48"/>
      <c r="C36" s="46"/>
      <c r="D36" s="46"/>
      <c r="E36" s="47"/>
      <c r="F36" s="67"/>
      <c r="G36" s="51"/>
    </row>
    <row r="37" spans="1:7" ht="18.75" x14ac:dyDescent="0.25">
      <c r="A37" s="40"/>
      <c r="B37" s="53"/>
      <c r="C37" s="50"/>
      <c r="D37" s="53"/>
      <c r="E37" s="47"/>
      <c r="F37" s="67"/>
      <c r="G37" s="51"/>
    </row>
    <row r="38" spans="1:7" ht="18.75" x14ac:dyDescent="0.25">
      <c r="A38" s="40"/>
      <c r="B38" s="48"/>
      <c r="C38" s="46"/>
      <c r="D38" s="46"/>
      <c r="E38" s="47"/>
      <c r="F38" s="67"/>
      <c r="G38" s="51"/>
    </row>
    <row r="39" spans="1:7" ht="18.75" x14ac:dyDescent="0.25">
      <c r="A39" s="40"/>
      <c r="B39" s="48"/>
      <c r="C39" s="46"/>
      <c r="D39" s="46"/>
      <c r="E39" s="47"/>
      <c r="F39" s="67"/>
      <c r="G39" s="51"/>
    </row>
    <row r="40" spans="1:7" ht="18.75" x14ac:dyDescent="0.25">
      <c r="A40" s="40"/>
      <c r="B40" s="54"/>
      <c r="C40" s="52"/>
      <c r="D40" s="52"/>
      <c r="E40" s="47"/>
      <c r="F40" s="67"/>
      <c r="G40" s="51"/>
    </row>
    <row r="41" spans="1:7" x14ac:dyDescent="0.25">
      <c r="B41" s="12"/>
      <c r="C41" s="14"/>
      <c r="D41" s="14"/>
      <c r="E41" s="1"/>
    </row>
  </sheetData>
  <mergeCells count="9">
    <mergeCell ref="A1:G1"/>
    <mergeCell ref="A3:G3"/>
    <mergeCell ref="A5:A6"/>
    <mergeCell ref="B5:B6"/>
    <mergeCell ref="C5:C6"/>
    <mergeCell ref="D5:D6"/>
    <mergeCell ref="E5:E6"/>
    <mergeCell ref="F5:F6"/>
    <mergeCell ref="G5:G6"/>
  </mergeCells>
  <dataValidations count="1">
    <dataValidation allowBlank="1" showInputMessage="1" showErrorMessage="1" prompt="Введите наименование на рус.языке" sqref="B8:C8" xr:uid="{00000000-0002-0000-0000-000000000000}"/>
  </dataValidations>
  <pageMargins left="0.70866141732283472" right="0.70866141732283472" top="0.39370078740157483" bottom="0.74803149606299213" header="0.31496062992125984" footer="0.31496062992125984"/>
  <pageSetup paperSize="256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(3)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2024-07-29T04:53:48Z</cp:lastPrinted>
  <dcterms:created xsi:type="dcterms:W3CDTF">2024-04-29T07:30:03Z</dcterms:created>
  <dcterms:modified xsi:type="dcterms:W3CDTF">2024-07-29T10:53:30Z</dcterms:modified>
</cp:coreProperties>
</file>